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915"/>
  </bookViews>
  <sheets>
    <sheet name="Ark1" sheetId="1" r:id="rId1"/>
    <sheet name="Ark2" sheetId="2" r:id="rId2"/>
    <sheet name="Ark3" sheetId="3" r:id="rId3"/>
  </sheets>
  <calcPr calcId="145621" iterateDelta="1E-4"/>
</workbook>
</file>

<file path=xl/calcChain.xml><?xml version="1.0" encoding="utf-8"?>
<calcChain xmlns="http://schemas.openxmlformats.org/spreadsheetml/2006/main">
  <c r="G56" i="1" l="1"/>
  <c r="G36" i="1"/>
  <c r="G35" i="1"/>
  <c r="G58" i="1" l="1"/>
  <c r="G57" i="1"/>
  <c r="G37" i="1"/>
  <c r="G51" i="1" l="1"/>
  <c r="G50" i="1"/>
  <c r="G49" i="1"/>
  <c r="G48" i="1"/>
  <c r="G47" i="1"/>
  <c r="I47" i="1" s="1"/>
  <c r="I48" i="1" l="1"/>
  <c r="I49" i="1" s="1"/>
  <c r="I50" i="1" s="1"/>
  <c r="I51" i="1" s="1"/>
  <c r="I56" i="1" s="1"/>
  <c r="I57" i="1" s="1"/>
  <c r="I58" i="1" s="1"/>
  <c r="I59" i="1" s="1"/>
  <c r="G29" i="1"/>
  <c r="G30" i="1" l="1"/>
  <c r="G28" i="1"/>
  <c r="G27" i="1"/>
  <c r="G26" i="1"/>
  <c r="I26" i="1" s="1"/>
  <c r="I27" i="1" l="1"/>
  <c r="I28" i="1" s="1"/>
  <c r="I29" i="1" l="1"/>
  <c r="I30" i="1" s="1"/>
  <c r="I35" i="1" s="1"/>
  <c r="I36" i="1" s="1"/>
  <c r="I37" i="1" s="1"/>
  <c r="I38" i="1" s="1"/>
</calcChain>
</file>

<file path=xl/sharedStrings.xml><?xml version="1.0" encoding="utf-8"?>
<sst xmlns="http://schemas.openxmlformats.org/spreadsheetml/2006/main" count="53" uniqueCount="42">
  <si>
    <t>Bruttoløn for en fastansat kontra en freelancers honorarløn.</t>
  </si>
  <si>
    <t>Denne beregning henvender sig til freelancere, der udfører arbejdet på "lønmodtagerlignende</t>
  </si>
  <si>
    <t>vilkår.” Det skal anføres, at vilkårene for de freelancere, der udfører opgaver som ”reelt selv-</t>
  </si>
  <si>
    <t>stændige erhvervsdrivende”, ikke må samordnes, henset til konkurrencelovgivningens</t>
  </si>
  <si>
    <t>forbud mod prisaftaler. Nedenstående er alene et eksempel, der kan tilpasses den konkrete situation.</t>
  </si>
  <si>
    <t>Eksempel:</t>
  </si>
  <si>
    <t>Når du som fastansat får 100 kr. i løn, så indbetales der fx 10% til pension, så din bruttoløn er 110 kr.</t>
  </si>
  <si>
    <t xml:space="preserve">Hvis du er freelancer og modtager en honorarløn  med alt inklusiv (bruttolønssats) skal du selv </t>
  </si>
  <si>
    <t>betale 10 kr. til pension, hvorfor de 100 kr. bliver til en nettoløn på 90 kr.</t>
  </si>
  <si>
    <t xml:space="preserve">Når du er freelancer og dit honorar er inklusivt alt (bruttoløn) skal du tage højde for alle dine udgifter. </t>
  </si>
  <si>
    <t>Indtast din egen situation i de hvide felter nedenfor og beregn din timesats.</t>
  </si>
  <si>
    <t>en bruttotimeløn på 350 kr.</t>
  </si>
  <si>
    <t>Timesats til omregning efter, eksempel, tast selv</t>
  </si>
  <si>
    <t>Der skal foretages reservation til:</t>
  </si>
  <si>
    <t>Pensionsbidrag</t>
  </si>
  <si>
    <r>
      <t xml:space="preserve">Ferieafholdelse </t>
    </r>
    <r>
      <rPr>
        <vertAlign val="superscript"/>
        <sz val="9"/>
        <color rgb="FF000000"/>
        <rFont val="Arial"/>
        <family val="2"/>
        <charset val="1"/>
      </rPr>
      <t>1)</t>
    </r>
  </si>
  <si>
    <t>Overhead, tidsanvendelse, der ikke kan faktureres</t>
  </si>
  <si>
    <t>Er du honorarlønnet, hvor der forudsættes hjemmearbejde på et hjemmekontor, kan der tilføjes yderligere før nettolønnen nås:</t>
  </si>
  <si>
    <t>Kan tilrettes efter behov</t>
  </si>
  <si>
    <t>Kontorhold, husleje, telefon</t>
  </si>
  <si>
    <t>Eget udstyr, fx PC'er mv</t>
  </si>
  <si>
    <t>Forsikringer</t>
  </si>
  <si>
    <t xml:space="preserve">1) </t>
  </si>
  <si>
    <t>Er alene relevant, fordi der foretages en betragtning som timeløns ansat.</t>
  </si>
  <si>
    <t>Timeløn fastansat</t>
  </si>
  <si>
    <t>Efteruddannelse</t>
  </si>
  <si>
    <t>I nedenstående regneark er medtaget nogen forhold, men du må selv medtage sygdom og graviditet mv.</t>
  </si>
  <si>
    <t>Timeløn freelance</t>
  </si>
  <si>
    <t>Her er en sammenligning af aflønningen for fastansatte kontra en freelancer.</t>
  </si>
  <si>
    <r>
      <rPr>
        <sz val="9"/>
        <color rgb="FFFF0000"/>
        <rFont val="Arial"/>
        <family val="2"/>
      </rPr>
      <t>Nettolønnen,</t>
    </r>
    <r>
      <rPr>
        <sz val="9"/>
        <color rgb="FF000000"/>
        <rFont val="Arial"/>
        <family val="2"/>
        <charset val="1"/>
      </rPr>
      <t xml:space="preserve"> så meget er tilbage til fordeling mellem skat og dig selv</t>
    </r>
  </si>
  <si>
    <t>Ferieafholdelse</t>
  </si>
  <si>
    <t>Helligdagsbetaling</t>
  </si>
  <si>
    <t xml:space="preserve">I eksemplet ser du til højre med rødt, hvad freelancere og fastansatte netto får ud af </t>
  </si>
  <si>
    <r>
      <t xml:space="preserve">Helligdagsbetaling </t>
    </r>
    <r>
      <rPr>
        <vertAlign val="superscript"/>
        <sz val="9"/>
        <color rgb="FF000000"/>
        <rFont val="Arial"/>
        <family val="2"/>
      </rPr>
      <t xml:space="preserve">2) </t>
    </r>
  </si>
  <si>
    <r>
      <t xml:space="preserve">Efteruddannelse </t>
    </r>
    <r>
      <rPr>
        <vertAlign val="superscript"/>
        <sz val="9"/>
        <color rgb="FF000000"/>
        <rFont val="Arial"/>
        <family val="2"/>
      </rPr>
      <t>3)</t>
    </r>
  </si>
  <si>
    <t>2)</t>
  </si>
  <si>
    <t>Dette er den løn en freelancer mister ved ikke at få løn på helligdage</t>
  </si>
  <si>
    <t>3)</t>
  </si>
  <si>
    <t>Dette er den løn en freelancer mister ved selv at skulle betale for sin opkvalificering</t>
  </si>
  <si>
    <t>Udgifter pr. måned</t>
  </si>
  <si>
    <t>Timer pr. måned</t>
  </si>
  <si>
    <r>
      <rPr>
        <sz val="9"/>
        <color rgb="FFFF0000"/>
        <rFont val="Arial"/>
        <family val="2"/>
        <charset val="1"/>
      </rPr>
      <t>Nettolønnen,</t>
    </r>
    <r>
      <rPr>
        <sz val="9"/>
        <color rgb="FF000000"/>
        <rFont val="Arial"/>
        <family val="2"/>
        <charset val="1"/>
      </rPr>
      <t xml:space="preserve"> så meget er tilbage til fordeling mellem skat og dig selv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</si>
</sst>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6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E6E6E6"/>
      </patternFill>
    </fill>
    <fill>
      <patternFill patternType="solid">
        <fgColor rgb="FFFFFFFF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D9D9D9"/>
        <bgColor rgb="FFCCCC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164" fontId="17" fillId="5" borderId="5" xfId="0" applyNumberFormat="1" applyFont="1" applyFill="1" applyBorder="1" applyProtection="1">
      <protection locked="0"/>
    </xf>
    <xf numFmtId="164" fontId="6" fillId="5" borderId="5" xfId="0" applyNumberFormat="1" applyFont="1" applyFill="1" applyBorder="1" applyProtection="1">
      <protection locked="0"/>
    </xf>
    <xf numFmtId="164" fontId="7" fillId="5" borderId="0" xfId="0" applyNumberFormat="1" applyFont="1" applyFill="1" applyBorder="1" applyAlignment="1" applyProtection="1">
      <alignment wrapText="1"/>
      <protection locked="0"/>
    </xf>
    <xf numFmtId="165" fontId="7" fillId="3" borderId="4" xfId="1" applyNumberFormat="1" applyFont="1" applyFill="1" applyBorder="1" applyAlignment="1" applyProtection="1">
      <alignment wrapText="1"/>
      <protection locked="0"/>
    </xf>
    <xf numFmtId="2" fontId="7" fillId="3" borderId="7" xfId="1" applyNumberFormat="1" applyFont="1" applyFill="1" applyBorder="1" applyAlignment="1" applyProtection="1">
      <alignment wrapText="1"/>
      <protection locked="0"/>
    </xf>
    <xf numFmtId="2" fontId="7" fillId="3" borderId="0" xfId="1" applyNumberFormat="1" applyFont="1" applyFill="1" applyBorder="1" applyAlignment="1" applyProtection="1">
      <alignment wrapText="1"/>
      <protection locked="0"/>
    </xf>
    <xf numFmtId="164" fontId="16" fillId="5" borderId="5" xfId="0" applyNumberFormat="1" applyFont="1" applyFill="1" applyBorder="1" applyProtection="1">
      <protection locked="0"/>
    </xf>
    <xf numFmtId="0" fontId="7" fillId="5" borderId="0" xfId="0" applyFont="1" applyFill="1" applyBorder="1" applyAlignment="1" applyProtection="1">
      <alignment horizontal="left" wrapText="1"/>
      <protection locked="0"/>
    </xf>
    <xf numFmtId="2" fontId="7" fillId="3" borderId="5" xfId="1" applyNumberFormat="1" applyFont="1" applyFill="1" applyBorder="1" applyAlignment="1" applyProtection="1">
      <alignment wrapText="1"/>
      <protection locked="0"/>
    </xf>
    <xf numFmtId="10" fontId="7" fillId="3" borderId="4" xfId="1" applyNumberFormat="1" applyFont="1" applyFill="1" applyBorder="1" applyAlignment="1" applyProtection="1">
      <alignment wrapText="1"/>
      <protection locked="0"/>
    </xf>
    <xf numFmtId="2" fontId="7" fillId="3" borderId="10" xfId="1" applyNumberFormat="1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 applyProtection="1">
      <alignment wrapText="1"/>
      <protection locked="0"/>
    </xf>
    <xf numFmtId="164" fontId="3" fillId="5" borderId="0" xfId="0" applyNumberFormat="1" applyFont="1" applyFill="1" applyBorder="1" applyAlignment="1" applyProtection="1">
      <alignment wrapText="1"/>
      <protection locked="0"/>
    </xf>
    <xf numFmtId="0" fontId="7" fillId="5" borderId="8" xfId="0" applyFont="1" applyFill="1" applyBorder="1" applyAlignment="1" applyProtection="1">
      <alignment horizontal="left" vertical="center" wrapText="1"/>
      <protection locked="0"/>
    </xf>
    <xf numFmtId="2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7" fillId="3" borderId="4" xfId="1" applyNumberFormat="1" applyFont="1" applyFill="1" applyBorder="1" applyAlignment="1" applyProtection="1">
      <alignment wrapText="1"/>
      <protection locked="0"/>
    </xf>
    <xf numFmtId="2" fontId="3" fillId="3" borderId="0" xfId="1" applyNumberFormat="1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164" fontId="3" fillId="5" borderId="3" xfId="0" applyNumberFormat="1" applyFont="1" applyFill="1" applyBorder="1" applyAlignment="1" applyProtection="1">
      <alignment wrapText="1"/>
      <protection locked="0"/>
    </xf>
    <xf numFmtId="164" fontId="17" fillId="5" borderId="12" xfId="0" applyNumberFormat="1" applyFont="1" applyFill="1" applyBorder="1" applyProtection="1">
      <protection locked="0"/>
    </xf>
    <xf numFmtId="0" fontId="11" fillId="5" borderId="8" xfId="0" applyFont="1" applyFill="1" applyBorder="1" applyAlignment="1" applyProtection="1">
      <alignment vertical="top"/>
      <protection locked="0"/>
    </xf>
    <xf numFmtId="0" fontId="11" fillId="5" borderId="9" xfId="0" applyFont="1" applyFill="1" applyBorder="1" applyAlignment="1" applyProtection="1">
      <alignment vertical="top"/>
      <protection locked="0"/>
    </xf>
    <xf numFmtId="164" fontId="7" fillId="5" borderId="3" xfId="0" applyNumberFormat="1" applyFont="1" applyFill="1" applyBorder="1" applyAlignment="1" applyProtection="1">
      <alignment wrapText="1"/>
      <protection locked="0"/>
    </xf>
    <xf numFmtId="2" fontId="15" fillId="0" borderId="4" xfId="0" applyNumberFormat="1" applyFont="1" applyBorder="1" applyAlignment="1" applyProtection="1">
      <alignment vertical="center"/>
    </xf>
    <xf numFmtId="166" fontId="18" fillId="0" borderId="4" xfId="0" applyNumberFormat="1" applyFont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13" fillId="4" borderId="11" xfId="0" applyFont="1" applyFill="1" applyBorder="1" applyAlignment="1" applyProtection="1">
      <alignment horizontal="left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7" fillId="5" borderId="8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1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10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0" workbookViewId="0">
      <selection activeCell="Q43" sqref="Q43"/>
    </sheetView>
  </sheetViews>
  <sheetFormatPr defaultRowHeight="15" x14ac:dyDescent="0.25"/>
  <cols>
    <col min="1" max="6" width="9.140625" style="1"/>
    <col min="7" max="7" width="13.42578125" style="1" customWidth="1"/>
    <col min="8" max="8" width="0.5703125" style="1" hidden="1" customWidth="1"/>
    <col min="9" max="9" width="19.28515625" style="1" customWidth="1"/>
    <col min="10" max="16384" width="9.140625" style="1"/>
  </cols>
  <sheetData>
    <row r="1" spans="1:9" ht="20.2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28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36"/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36" t="s">
        <v>1</v>
      </c>
      <c r="B4" s="37"/>
      <c r="C4" s="37"/>
      <c r="D4" s="37"/>
      <c r="E4" s="37"/>
      <c r="F4" s="37"/>
      <c r="G4" s="37"/>
      <c r="H4" s="37"/>
      <c r="I4" s="38"/>
    </row>
    <row r="5" spans="1:9" x14ac:dyDescent="0.25">
      <c r="A5" s="36" t="s">
        <v>2</v>
      </c>
      <c r="B5" s="37"/>
      <c r="C5" s="37"/>
      <c r="D5" s="37"/>
      <c r="E5" s="37"/>
      <c r="F5" s="37"/>
      <c r="G5" s="37"/>
      <c r="H5" s="37"/>
      <c r="I5" s="38"/>
    </row>
    <row r="6" spans="1:9" x14ac:dyDescent="0.25">
      <c r="A6" s="36" t="s">
        <v>3</v>
      </c>
      <c r="B6" s="37"/>
      <c r="C6" s="37"/>
      <c r="D6" s="37"/>
      <c r="E6" s="37"/>
      <c r="F6" s="37"/>
      <c r="G6" s="37"/>
      <c r="H6" s="37"/>
      <c r="I6" s="38"/>
    </row>
    <row r="7" spans="1:9" x14ac:dyDescent="0.25">
      <c r="A7" s="36" t="s">
        <v>4</v>
      </c>
      <c r="B7" s="37"/>
      <c r="C7" s="37"/>
      <c r="D7" s="37"/>
      <c r="E7" s="37"/>
      <c r="F7" s="37"/>
      <c r="G7" s="37"/>
      <c r="H7" s="37"/>
      <c r="I7" s="38"/>
    </row>
    <row r="8" spans="1:9" x14ac:dyDescent="0.25">
      <c r="A8" s="36"/>
      <c r="B8" s="37"/>
      <c r="C8" s="37"/>
      <c r="D8" s="37"/>
      <c r="E8" s="37"/>
      <c r="F8" s="37"/>
      <c r="G8" s="37"/>
      <c r="H8" s="37"/>
      <c r="I8" s="38"/>
    </row>
    <row r="9" spans="1:9" x14ac:dyDescent="0.25">
      <c r="A9" s="42" t="s">
        <v>5</v>
      </c>
      <c r="B9" s="37"/>
      <c r="C9" s="37"/>
      <c r="D9" s="37"/>
      <c r="E9" s="37"/>
      <c r="F9" s="37"/>
      <c r="G9" s="37"/>
      <c r="H9" s="37"/>
      <c r="I9" s="38"/>
    </row>
    <row r="10" spans="1:9" x14ac:dyDescent="0.25">
      <c r="A10" s="45" t="s">
        <v>6</v>
      </c>
      <c r="B10" s="46"/>
      <c r="C10" s="46"/>
      <c r="D10" s="46"/>
      <c r="E10" s="46"/>
      <c r="F10" s="46"/>
      <c r="G10" s="46"/>
      <c r="H10" s="46"/>
      <c r="I10" s="47"/>
    </row>
    <row r="11" spans="1:9" x14ac:dyDescent="0.25">
      <c r="A11" s="45" t="s">
        <v>7</v>
      </c>
      <c r="B11" s="46"/>
      <c r="C11" s="46"/>
      <c r="D11" s="46"/>
      <c r="E11" s="46"/>
      <c r="F11" s="46"/>
      <c r="G11" s="46"/>
      <c r="H11" s="46"/>
      <c r="I11" s="47"/>
    </row>
    <row r="12" spans="1:9" x14ac:dyDescent="0.25">
      <c r="A12" s="45" t="s">
        <v>8</v>
      </c>
      <c r="B12" s="46"/>
      <c r="C12" s="46"/>
      <c r="D12" s="46"/>
      <c r="E12" s="46"/>
      <c r="F12" s="46"/>
      <c r="G12" s="46"/>
      <c r="H12" s="46"/>
      <c r="I12" s="47"/>
    </row>
    <row r="13" spans="1:9" x14ac:dyDescent="0.25">
      <c r="A13" s="36"/>
      <c r="B13" s="37"/>
      <c r="C13" s="37"/>
      <c r="D13" s="37"/>
      <c r="E13" s="37"/>
      <c r="F13" s="37"/>
      <c r="G13" s="37"/>
      <c r="H13" s="37"/>
      <c r="I13" s="38"/>
    </row>
    <row r="14" spans="1:9" x14ac:dyDescent="0.25">
      <c r="A14" s="36" t="s">
        <v>9</v>
      </c>
      <c r="B14" s="37"/>
      <c r="C14" s="37"/>
      <c r="D14" s="37"/>
      <c r="E14" s="37"/>
      <c r="F14" s="37"/>
      <c r="G14" s="37"/>
      <c r="H14" s="37"/>
      <c r="I14" s="38"/>
    </row>
    <row r="15" spans="1:9" x14ac:dyDescent="0.25">
      <c r="A15" s="36" t="s">
        <v>26</v>
      </c>
      <c r="B15" s="37"/>
      <c r="C15" s="37"/>
      <c r="D15" s="37"/>
      <c r="E15" s="37"/>
      <c r="F15" s="37"/>
      <c r="G15" s="37"/>
      <c r="H15" s="37"/>
      <c r="I15" s="38"/>
    </row>
    <row r="16" spans="1:9" ht="14.25" customHeight="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idden="1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48" t="s">
        <v>10</v>
      </c>
      <c r="B18" s="49"/>
      <c r="C18" s="49"/>
      <c r="D18" s="49"/>
      <c r="E18" s="49"/>
      <c r="F18" s="49"/>
      <c r="G18" s="49"/>
      <c r="H18" s="49"/>
      <c r="I18" s="50"/>
    </row>
    <row r="19" spans="1:9" x14ac:dyDescent="0.25">
      <c r="A19" s="48" t="s">
        <v>32</v>
      </c>
      <c r="B19" s="49"/>
      <c r="C19" s="49"/>
      <c r="D19" s="49"/>
      <c r="E19" s="49"/>
      <c r="F19" s="49"/>
      <c r="G19" s="49"/>
      <c r="H19" s="49"/>
      <c r="I19" s="50"/>
    </row>
    <row r="20" spans="1:9" x14ac:dyDescent="0.25">
      <c r="A20" s="53" t="s">
        <v>11</v>
      </c>
      <c r="B20" s="54"/>
      <c r="C20" s="54"/>
      <c r="D20" s="54"/>
      <c r="E20" s="54"/>
      <c r="F20" s="54"/>
      <c r="G20" s="54"/>
      <c r="H20" s="54"/>
      <c r="I20" s="55"/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6"/>
    </row>
    <row r="22" spans="1:9" ht="20.25" x14ac:dyDescent="0.25">
      <c r="A22" s="51" t="s">
        <v>27</v>
      </c>
      <c r="B22" s="52"/>
      <c r="C22" s="52"/>
      <c r="D22" s="52"/>
      <c r="E22" s="52"/>
      <c r="F22" s="52"/>
      <c r="G22" s="7"/>
      <c r="H22" s="7"/>
      <c r="I22" s="8"/>
    </row>
    <row r="23" spans="1:9" ht="15" customHeight="1" x14ac:dyDescent="0.25">
      <c r="A23" s="56" t="s">
        <v>12</v>
      </c>
      <c r="B23" s="57"/>
      <c r="C23" s="57"/>
      <c r="D23" s="57"/>
      <c r="E23" s="57"/>
      <c r="F23" s="57"/>
      <c r="G23" s="9"/>
      <c r="H23" s="9"/>
      <c r="I23" s="10">
        <v>350</v>
      </c>
    </row>
    <row r="24" spans="1:9" ht="15" customHeight="1" x14ac:dyDescent="0.25">
      <c r="A24" s="56"/>
      <c r="B24" s="57"/>
      <c r="C24" s="57"/>
      <c r="D24" s="57"/>
      <c r="E24" s="57"/>
      <c r="F24" s="57"/>
      <c r="G24" s="9"/>
      <c r="H24" s="9"/>
      <c r="I24" s="11"/>
    </row>
    <row r="25" spans="1:9" ht="15" customHeight="1" x14ac:dyDescent="0.25">
      <c r="A25" s="56" t="s">
        <v>13</v>
      </c>
      <c r="B25" s="57"/>
      <c r="C25" s="57"/>
      <c r="D25" s="57"/>
      <c r="E25" s="9"/>
      <c r="F25" s="12"/>
      <c r="G25" s="12"/>
      <c r="H25" s="12"/>
      <c r="I25" s="11"/>
    </row>
    <row r="26" spans="1:9" ht="15" customHeight="1" x14ac:dyDescent="0.25">
      <c r="A26" s="56" t="s">
        <v>14</v>
      </c>
      <c r="B26" s="57"/>
      <c r="C26" s="57"/>
      <c r="D26" s="57"/>
      <c r="E26" s="9"/>
      <c r="F26" s="13">
        <v>0</v>
      </c>
      <c r="G26" s="14">
        <f>I23*F26</f>
        <v>0</v>
      </c>
      <c r="H26" s="15"/>
      <c r="I26" s="16">
        <f>I23-G26</f>
        <v>350</v>
      </c>
    </row>
    <row r="27" spans="1:9" ht="15" customHeight="1" x14ac:dyDescent="0.25">
      <c r="A27" s="58" t="s">
        <v>15</v>
      </c>
      <c r="B27" s="59"/>
      <c r="C27" s="59"/>
      <c r="D27" s="59"/>
      <c r="E27" s="17"/>
      <c r="F27" s="13">
        <v>0.17499999999999999</v>
      </c>
      <c r="G27" s="18">
        <f>I23*F27</f>
        <v>61.249999999999993</v>
      </c>
      <c r="H27" s="15"/>
      <c r="I27" s="16">
        <f>I26+G27</f>
        <v>411.25</v>
      </c>
    </row>
    <row r="28" spans="1:9" ht="15" customHeight="1" x14ac:dyDescent="0.25">
      <c r="A28" s="56" t="s">
        <v>33</v>
      </c>
      <c r="B28" s="57"/>
      <c r="C28" s="57"/>
      <c r="D28" s="57"/>
      <c r="E28" s="9"/>
      <c r="F28" s="19">
        <v>3.7499999999999999E-2</v>
      </c>
      <c r="G28" s="18">
        <f>I23*F28</f>
        <v>13.125</v>
      </c>
      <c r="H28" s="15"/>
      <c r="I28" s="16">
        <f>I27-G28</f>
        <v>398.125</v>
      </c>
    </row>
    <row r="29" spans="1:9" ht="23.25" customHeight="1" x14ac:dyDescent="0.25">
      <c r="A29" s="56" t="s">
        <v>34</v>
      </c>
      <c r="B29" s="57"/>
      <c r="C29" s="57"/>
      <c r="D29" s="57"/>
      <c r="E29" s="60"/>
      <c r="F29" s="19">
        <v>0.04</v>
      </c>
      <c r="G29" s="18">
        <f>I23*F29</f>
        <v>14</v>
      </c>
      <c r="H29" s="15"/>
      <c r="I29" s="16">
        <f>I28-G29</f>
        <v>384.125</v>
      </c>
    </row>
    <row r="30" spans="1:9" ht="25.5" customHeight="1" x14ac:dyDescent="0.25">
      <c r="A30" s="56" t="s">
        <v>16</v>
      </c>
      <c r="B30" s="57"/>
      <c r="C30" s="57"/>
      <c r="D30" s="57"/>
      <c r="E30" s="9"/>
      <c r="F30" s="13">
        <v>0.25</v>
      </c>
      <c r="G30" s="20">
        <f>I23*F30</f>
        <v>87.5</v>
      </c>
      <c r="H30" s="15"/>
      <c r="I30" s="16">
        <f>I29-G30</f>
        <v>296.625</v>
      </c>
    </row>
    <row r="31" spans="1:9" ht="18.75" customHeight="1" x14ac:dyDescent="0.25">
      <c r="A31" s="21"/>
      <c r="B31" s="22"/>
      <c r="C31" s="22"/>
      <c r="D31" s="23"/>
      <c r="E31" s="23"/>
      <c r="F31" s="23"/>
      <c r="G31" s="23"/>
      <c r="H31" s="23"/>
      <c r="I31" s="11"/>
    </row>
    <row r="32" spans="1:9" ht="37.5" customHeight="1" x14ac:dyDescent="0.25">
      <c r="A32" s="56" t="s">
        <v>17</v>
      </c>
      <c r="B32" s="57"/>
      <c r="C32" s="57"/>
      <c r="D32" s="57"/>
      <c r="E32" s="57"/>
      <c r="F32" s="57"/>
      <c r="G32" s="9"/>
      <c r="H32" s="9"/>
      <c r="I32" s="11"/>
    </row>
    <row r="33" spans="1:9" x14ac:dyDescent="0.25">
      <c r="A33" s="56" t="s">
        <v>18</v>
      </c>
      <c r="B33" s="57"/>
      <c r="C33" s="57"/>
      <c r="D33" s="57"/>
      <c r="E33" s="57"/>
      <c r="F33" s="57"/>
      <c r="G33" s="9"/>
      <c r="H33" s="9"/>
      <c r="I33" s="11"/>
    </row>
    <row r="34" spans="1:9" ht="24" x14ac:dyDescent="0.25">
      <c r="A34" s="24"/>
      <c r="B34" s="9"/>
      <c r="C34" s="9"/>
      <c r="D34" s="9"/>
      <c r="E34" s="9" t="s">
        <v>39</v>
      </c>
      <c r="F34" s="9" t="s">
        <v>40</v>
      </c>
      <c r="G34" s="9"/>
      <c r="H34" s="9"/>
      <c r="I34" s="11"/>
    </row>
    <row r="35" spans="1:9" ht="15" customHeight="1" x14ac:dyDescent="0.25">
      <c r="A35" s="65" t="s">
        <v>19</v>
      </c>
      <c r="B35" s="65"/>
      <c r="C35" s="65"/>
      <c r="D35" s="65"/>
      <c r="E35" s="25">
        <v>0</v>
      </c>
      <c r="F35" s="26">
        <v>0</v>
      </c>
      <c r="G35" s="34">
        <f>IFERROR(E35/F35,0)</f>
        <v>0</v>
      </c>
      <c r="H35" s="27"/>
      <c r="I35" s="16">
        <f>I30-G35</f>
        <v>296.625</v>
      </c>
    </row>
    <row r="36" spans="1:9" ht="15" customHeight="1" x14ac:dyDescent="0.25">
      <c r="A36" s="65" t="s">
        <v>20</v>
      </c>
      <c r="B36" s="65"/>
      <c r="C36" s="65"/>
      <c r="D36" s="65"/>
      <c r="E36" s="25">
        <v>0</v>
      </c>
      <c r="F36" s="26">
        <v>0</v>
      </c>
      <c r="G36" s="34">
        <f>IFERROR(E36/F36,0)</f>
        <v>0</v>
      </c>
      <c r="H36" s="27"/>
      <c r="I36" s="16">
        <f>I35-G36</f>
        <v>296.625</v>
      </c>
    </row>
    <row r="37" spans="1:9" ht="15" customHeight="1" x14ac:dyDescent="0.25">
      <c r="A37" s="66" t="s">
        <v>21</v>
      </c>
      <c r="B37" s="66"/>
      <c r="C37" s="66"/>
      <c r="D37" s="66"/>
      <c r="E37" s="25">
        <v>0</v>
      </c>
      <c r="F37" s="26">
        <v>0</v>
      </c>
      <c r="G37" s="34">
        <f t="shared" ref="G37" si="0">IFERROR(E37/F37,0)</f>
        <v>0</v>
      </c>
      <c r="H37" s="27"/>
      <c r="I37" s="16">
        <f>I36-G37</f>
        <v>296.625</v>
      </c>
    </row>
    <row r="38" spans="1:9" ht="32.25" customHeight="1" x14ac:dyDescent="0.25">
      <c r="A38" s="63" t="s">
        <v>29</v>
      </c>
      <c r="B38" s="64"/>
      <c r="C38" s="64"/>
      <c r="D38" s="64"/>
      <c r="E38" s="28"/>
      <c r="F38" s="29"/>
      <c r="G38" s="29"/>
      <c r="H38" s="29"/>
      <c r="I38" s="30">
        <f>I37</f>
        <v>296.625</v>
      </c>
    </row>
    <row r="39" spans="1:9" ht="15" customHeight="1" x14ac:dyDescent="0.25">
      <c r="A39" s="31" t="s">
        <v>22</v>
      </c>
      <c r="B39" s="61" t="s">
        <v>23</v>
      </c>
      <c r="C39" s="61"/>
      <c r="D39" s="61"/>
      <c r="E39" s="61"/>
      <c r="F39" s="61"/>
      <c r="G39" s="61"/>
      <c r="H39" s="61"/>
      <c r="I39" s="62"/>
    </row>
    <row r="40" spans="1:9" ht="15" customHeight="1" x14ac:dyDescent="0.25">
      <c r="A40" s="31" t="s">
        <v>35</v>
      </c>
      <c r="B40" s="61" t="s">
        <v>36</v>
      </c>
      <c r="C40" s="61"/>
      <c r="D40" s="61"/>
      <c r="E40" s="61"/>
      <c r="F40" s="61"/>
      <c r="G40" s="61"/>
      <c r="H40" s="61"/>
      <c r="I40" s="62"/>
    </row>
    <row r="41" spans="1:9" ht="15" customHeight="1" x14ac:dyDescent="0.25">
      <c r="A41" s="32" t="s">
        <v>37</v>
      </c>
      <c r="B41" s="68" t="s">
        <v>38</v>
      </c>
      <c r="C41" s="68"/>
      <c r="D41" s="68"/>
      <c r="E41" s="68"/>
      <c r="F41" s="68"/>
      <c r="G41" s="68"/>
      <c r="H41" s="68"/>
      <c r="I41" s="69"/>
    </row>
    <row r="43" spans="1:9" ht="20.25" x14ac:dyDescent="0.25">
      <c r="A43" s="51" t="s">
        <v>24</v>
      </c>
      <c r="B43" s="52"/>
      <c r="C43" s="52"/>
      <c r="D43" s="52"/>
      <c r="E43" s="52"/>
      <c r="F43" s="52"/>
      <c r="G43" s="7"/>
      <c r="H43" s="7"/>
      <c r="I43" s="8"/>
    </row>
    <row r="44" spans="1:9" x14ac:dyDescent="0.25">
      <c r="A44" s="56" t="s">
        <v>12</v>
      </c>
      <c r="B44" s="57"/>
      <c r="C44" s="57"/>
      <c r="D44" s="57"/>
      <c r="E44" s="57"/>
      <c r="F44" s="57"/>
      <c r="G44" s="9"/>
      <c r="H44" s="9"/>
      <c r="I44" s="10">
        <v>350</v>
      </c>
    </row>
    <row r="45" spans="1:9" x14ac:dyDescent="0.25">
      <c r="A45" s="56"/>
      <c r="B45" s="57"/>
      <c r="C45" s="57"/>
      <c r="D45" s="57"/>
      <c r="E45" s="57"/>
      <c r="F45" s="57"/>
      <c r="G45" s="9"/>
      <c r="H45" s="9"/>
      <c r="I45" s="16"/>
    </row>
    <row r="46" spans="1:9" x14ac:dyDescent="0.25">
      <c r="A46" s="56" t="s">
        <v>13</v>
      </c>
      <c r="B46" s="57"/>
      <c r="C46" s="57"/>
      <c r="D46" s="57"/>
      <c r="E46" s="9"/>
      <c r="F46" s="12"/>
      <c r="G46" s="12"/>
      <c r="H46" s="12"/>
      <c r="I46" s="16"/>
    </row>
    <row r="47" spans="1:9" x14ac:dyDescent="0.25">
      <c r="A47" s="56" t="s">
        <v>14</v>
      </c>
      <c r="B47" s="57"/>
      <c r="C47" s="57"/>
      <c r="D47" s="57"/>
      <c r="E47" s="9"/>
      <c r="F47" s="13">
        <v>0.1</v>
      </c>
      <c r="G47" s="14">
        <f>I44*F47</f>
        <v>35</v>
      </c>
      <c r="H47" s="15"/>
      <c r="I47" s="16">
        <f>I44+G47</f>
        <v>385</v>
      </c>
    </row>
    <row r="48" spans="1:9" x14ac:dyDescent="0.25">
      <c r="A48" s="58" t="s">
        <v>30</v>
      </c>
      <c r="B48" s="59"/>
      <c r="C48" s="59"/>
      <c r="D48" s="59"/>
      <c r="E48" s="17"/>
      <c r="F48" s="13">
        <v>0.125</v>
      </c>
      <c r="G48" s="18">
        <f>I44*F48</f>
        <v>43.75</v>
      </c>
      <c r="H48" s="15"/>
      <c r="I48" s="16">
        <f>I47+G48</f>
        <v>428.75</v>
      </c>
    </row>
    <row r="49" spans="1:9" x14ac:dyDescent="0.25">
      <c r="A49" s="56" t="s">
        <v>31</v>
      </c>
      <c r="B49" s="57"/>
      <c r="C49" s="57"/>
      <c r="D49" s="57"/>
      <c r="E49" s="9"/>
      <c r="F49" s="13">
        <v>0</v>
      </c>
      <c r="G49" s="18">
        <f>I44*F49</f>
        <v>0</v>
      </c>
      <c r="H49" s="15"/>
      <c r="I49" s="16">
        <f>I48+G49</f>
        <v>428.75</v>
      </c>
    </row>
    <row r="50" spans="1:9" x14ac:dyDescent="0.25">
      <c r="A50" s="56" t="s">
        <v>25</v>
      </c>
      <c r="B50" s="57"/>
      <c r="C50" s="57"/>
      <c r="D50" s="57"/>
      <c r="E50" s="60"/>
      <c r="F50" s="13">
        <v>0</v>
      </c>
      <c r="G50" s="18">
        <f>I44*F50</f>
        <v>0</v>
      </c>
      <c r="H50" s="15"/>
      <c r="I50" s="16">
        <f>I49+G50</f>
        <v>428.75</v>
      </c>
    </row>
    <row r="51" spans="1:9" ht="23.25" customHeight="1" x14ac:dyDescent="0.25">
      <c r="A51" s="56" t="s">
        <v>16</v>
      </c>
      <c r="B51" s="57"/>
      <c r="C51" s="57"/>
      <c r="D51" s="57"/>
      <c r="E51" s="9"/>
      <c r="F51" s="13">
        <v>0</v>
      </c>
      <c r="G51" s="20">
        <f>I44*F51</f>
        <v>0</v>
      </c>
      <c r="H51" s="15"/>
      <c r="I51" s="16">
        <f>I50+G51</f>
        <v>428.75</v>
      </c>
    </row>
    <row r="52" spans="1:9" x14ac:dyDescent="0.25">
      <c r="A52" s="21"/>
      <c r="B52" s="22"/>
      <c r="C52" s="22"/>
      <c r="D52" s="23"/>
      <c r="E52" s="23"/>
      <c r="F52" s="23"/>
      <c r="G52" s="23"/>
      <c r="H52" s="23"/>
      <c r="I52" s="11"/>
    </row>
    <row r="53" spans="1:9" ht="38.25" customHeight="1" x14ac:dyDescent="0.25">
      <c r="A53" s="56" t="s">
        <v>17</v>
      </c>
      <c r="B53" s="57"/>
      <c r="C53" s="57"/>
      <c r="D53" s="57"/>
      <c r="E53" s="57"/>
      <c r="F53" s="57"/>
      <c r="G53" s="9"/>
      <c r="H53" s="9"/>
      <c r="I53" s="11"/>
    </row>
    <row r="54" spans="1:9" ht="11.25" customHeight="1" x14ac:dyDescent="0.25">
      <c r="A54" s="56" t="s">
        <v>18</v>
      </c>
      <c r="B54" s="57"/>
      <c r="C54" s="57"/>
      <c r="D54" s="57"/>
      <c r="E54" s="57"/>
      <c r="F54" s="57"/>
      <c r="G54" s="9"/>
      <c r="H54" s="9"/>
      <c r="I54" s="11"/>
    </row>
    <row r="55" spans="1:9" ht="29.25" customHeight="1" x14ac:dyDescent="0.25">
      <c r="A55" s="24"/>
      <c r="B55" s="9"/>
      <c r="C55" s="9"/>
      <c r="D55" s="9"/>
      <c r="E55" s="9" t="s">
        <v>39</v>
      </c>
      <c r="F55" s="9" t="s">
        <v>40</v>
      </c>
      <c r="G55" s="9"/>
      <c r="H55" s="9"/>
      <c r="I55" s="16"/>
    </row>
    <row r="56" spans="1:9" ht="15" customHeight="1" x14ac:dyDescent="0.25">
      <c r="A56" s="65" t="s">
        <v>19</v>
      </c>
      <c r="B56" s="65"/>
      <c r="C56" s="65"/>
      <c r="D56" s="65"/>
      <c r="E56" s="25">
        <v>0</v>
      </c>
      <c r="F56" s="26">
        <v>0</v>
      </c>
      <c r="G56" s="35">
        <f>IFERROR(E56/F56,0)</f>
        <v>0</v>
      </c>
      <c r="H56" s="15"/>
      <c r="I56" s="16">
        <f>I51-G56</f>
        <v>428.75</v>
      </c>
    </row>
    <row r="57" spans="1:9" ht="15" customHeight="1" x14ac:dyDescent="0.25">
      <c r="A57" s="65" t="s">
        <v>20</v>
      </c>
      <c r="B57" s="65"/>
      <c r="C57" s="65"/>
      <c r="D57" s="65"/>
      <c r="E57" s="25">
        <v>0</v>
      </c>
      <c r="F57" s="26">
        <v>0</v>
      </c>
      <c r="G57" s="35">
        <f t="shared" ref="G57:G58" si="1">IFERROR(E57/F57,0)</f>
        <v>0</v>
      </c>
      <c r="H57" s="15"/>
      <c r="I57" s="16">
        <f>I56-G57</f>
        <v>428.75</v>
      </c>
    </row>
    <row r="58" spans="1:9" ht="19.5" customHeight="1" x14ac:dyDescent="0.25">
      <c r="A58" s="66" t="s">
        <v>21</v>
      </c>
      <c r="B58" s="66"/>
      <c r="C58" s="66"/>
      <c r="D58" s="66"/>
      <c r="E58" s="25">
        <v>0</v>
      </c>
      <c r="F58" s="26">
        <v>0</v>
      </c>
      <c r="G58" s="35">
        <f t="shared" si="1"/>
        <v>0</v>
      </c>
      <c r="H58" s="15"/>
      <c r="I58" s="16">
        <f>I57-G58</f>
        <v>428.75</v>
      </c>
    </row>
    <row r="59" spans="1:9" ht="33" customHeight="1" x14ac:dyDescent="0.25">
      <c r="A59" s="67" t="s">
        <v>41</v>
      </c>
      <c r="B59" s="64"/>
      <c r="C59" s="64"/>
      <c r="D59" s="64"/>
      <c r="E59" s="28"/>
      <c r="F59" s="33"/>
      <c r="G59" s="33"/>
      <c r="H59" s="33"/>
      <c r="I59" s="30">
        <f>I58</f>
        <v>428.75</v>
      </c>
    </row>
  </sheetData>
  <sheetProtection password="8608" sheet="1" objects="1" scenarios="1"/>
  <mergeCells count="52">
    <mergeCell ref="A59:D59"/>
    <mergeCell ref="B41:I41"/>
    <mergeCell ref="A54:F54"/>
    <mergeCell ref="A56:D56"/>
    <mergeCell ref="A57:D57"/>
    <mergeCell ref="A43:F43"/>
    <mergeCell ref="A44:F44"/>
    <mergeCell ref="A45:F45"/>
    <mergeCell ref="A46:D46"/>
    <mergeCell ref="A47:D47"/>
    <mergeCell ref="A58:D58"/>
    <mergeCell ref="A48:D48"/>
    <mergeCell ref="A49:D49"/>
    <mergeCell ref="A50:E50"/>
    <mergeCell ref="A51:D51"/>
    <mergeCell ref="A53:F53"/>
    <mergeCell ref="B39:I39"/>
    <mergeCell ref="B40:I40"/>
    <mergeCell ref="A38:D38"/>
    <mergeCell ref="A32:F32"/>
    <mergeCell ref="A33:F33"/>
    <mergeCell ref="A35:D35"/>
    <mergeCell ref="A36:D36"/>
    <mergeCell ref="A37:D37"/>
    <mergeCell ref="A30:D30"/>
    <mergeCell ref="A23:F23"/>
    <mergeCell ref="A24:F24"/>
    <mergeCell ref="A25:D25"/>
    <mergeCell ref="A26:D26"/>
    <mergeCell ref="A27:D27"/>
    <mergeCell ref="A28:D28"/>
    <mergeCell ref="A29:E29"/>
    <mergeCell ref="A14:I14"/>
    <mergeCell ref="A15:I15"/>
    <mergeCell ref="A16:I16"/>
    <mergeCell ref="A18:I18"/>
    <mergeCell ref="A22:F22"/>
    <mergeCell ref="A19:I19"/>
    <mergeCell ref="A20:I20"/>
    <mergeCell ref="A13:I1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2:I12"/>
    <mergeCell ref="A11:I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Egg</dc:creator>
  <cp:lastModifiedBy>Charlotte Egg</cp:lastModifiedBy>
  <dcterms:created xsi:type="dcterms:W3CDTF">2018-01-22T12:51:30Z</dcterms:created>
  <dcterms:modified xsi:type="dcterms:W3CDTF">2018-01-25T13:58:00Z</dcterms:modified>
</cp:coreProperties>
</file>